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arjana c\GUSHPAT\"/>
    </mc:Choice>
  </mc:AlternateContent>
  <bookViews>
    <workbookView xWindow="0" yWindow="0" windowWidth="21600" windowHeight="963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5" i="17" l="1"/>
  <c r="B71" i="17"/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D57" i="17" l="1"/>
  <c r="B57" i="17"/>
  <c r="D111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<sst xmlns="http://schemas.openxmlformats.org/spreadsheetml/2006/main" count="454" uniqueCount="301">
  <si>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</si>
  <si>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</si>
  <si>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</si>
  <si>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</si>
  <si>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</si>
  <si>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</si>
  <si>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</si>
  <si>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</si>
  <si>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</si>
  <si>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</si>
  <si>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</si>
  <si>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</si>
  <si>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</si>
  <si>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</si>
  <si>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</si>
  <si>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</si>
  <si>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</si>
  <si>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</si>
  <si>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</si>
  <si>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</si>
  <si>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</si>
  <si>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</si>
  <si>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</si>
  <si>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</si>
  <si>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</si>
  <si>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</si>
  <si>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</si>
  <si>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</si>
  <si>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</si>
  <si>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</si>
  <si>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</si>
  <si>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</si>
  <si>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</si>
  <si>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</si>
  <si>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</si>
  <si>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</si>
  <si>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</si>
  <si>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</si>
  <si>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</si>
  <si>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</si>
  <si>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</si>
  <si>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</si>
  <si>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</si>
  <si>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</si>
  <si>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</si>
  <si>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</si>
  <si>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</si>
  <si>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</si>
  <si>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</si>
  <si>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</si>
  <si>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</si>
  <si>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</si>
  <si>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</si>
  <si>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</si>
  <si>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</si>
  <si>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</si>
  <si>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</si>
  <si>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</si>
  <si>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</si>
  <si>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</si>
  <si>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</si>
  <si>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</si>
  <si>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</si>
  <si>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</si>
  <si>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</si>
  <si>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</si>
  <si>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</si>
  <si>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</si>
  <si>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</si>
  <si>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</si>
  <si>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</si>
  <si>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</si>
  <si>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</si>
  <si>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</si>
  <si>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</si>
  <si>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</si>
  <si>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</si>
  <si>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</si>
  <si>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</si>
  <si>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</si>
  <si>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</si>
  <si>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</si>
  <si>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</si>
  <si>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</si>
  <si>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</si>
  <si>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</si>
  <si>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</si>
  <si>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</si>
  <si>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</si>
  <si>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</si>
  <si>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</si>
  <si>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</si>
  <si>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</si>
  <si>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</si>
  <si>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</si>
  <si>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</si>
  <si>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</si>
  <si>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</si>
  <si>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</si>
  <si>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</si>
  <si>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</si>
  <si>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</si>
  <si>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</si>
  <si>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</si>
  <si>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</si>
  <si>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</si>
  <si>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</si>
  <si>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</si>
  <si>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</si>
  <si>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</si>
  <si>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</si>
  <si>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</si>
  <si>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</si>
  <si>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</si>
  <si>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</si>
  <si>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</si>
  <si>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</si>
  <si>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</si>
  <si>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</si>
  <si>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</si>
  <si>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</si>
  <si>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</si>
  <si>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</si>
  <si>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</si>
  <si>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</si>
  <si>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</si>
  <si>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</si>
  <si>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</si>
  <si>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</si>
  <si>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</si>
  <si>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</si>
  <si>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</si>
  <si>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</si>
  <si>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</si>
  <si>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</si>
  <si>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</si>
  <si>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</si>
  <si>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</si>
  <si>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</si>
  <si>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</si>
  <si>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</si>
  <si>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</si>
  <si>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</si>
  <si>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</si>
  <si>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</si>
  <si>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</si>
  <si>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</si>
  <si>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</si>
  <si>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</si>
  <si>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</si>
  <si>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</si>
  <si>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</si>
  <si>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</si>
  <si>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</si>
  <si>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</si>
  <si>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</si>
  <si>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</si>
  <si>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</si>
  <si>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</si>
  <si>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</si>
  <si>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</si>
  <si>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</si>
  <si>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</si>
  <si>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</si>
  <si>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</si>
  <si>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</si>
  <si>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</si>
  <si>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</si>
  <si>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</si>
  <si>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</si>
  <si>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</si>
  <si>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</si>
  <si>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</si>
  <si>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</si>
  <si>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</si>
  <si>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</si>
  <si>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</si>
  <si>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</si>
  <si>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</si>
  <si>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</si>
  <si>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</si>
  <si>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</si>
  <si>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</si>
  <si>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</si>
  <si>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</si>
  <si>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</si>
  <si>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</si>
  <si>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</si>
  <si>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</si>
  <si>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</si>
  <si>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</si>
  <si>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</si>
  <si>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</si>
  <si>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</si>
  <si>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</si>
  <si>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</si>
  <si>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</si>
  <si>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</si>
  <si>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</si>
  <si>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</si>
  <si>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</si>
  <si>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</si>
  <si>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</si>
  <si>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</si>
  <si>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</si>
  <si>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</si>
  <si>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</si>
  <si>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</si>
  <si>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</si>
  <si>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</si>
  <si>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</si>
  <si>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</si>
  <si>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</si>
  <si>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</si>
  <si>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</si>
  <si>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</si>
  <si>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</si>
  <si>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</si>
  <si>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</si>
  <si>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</si>
  <si>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</si>
  <si>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</si>
  <si>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</si>
  <si>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</si>
  <si>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</si>
  <si>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</si>
  <si>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</si>
  <si>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</si>
  <si>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</si>
  <si>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</si>
  <si>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</si>
  <si>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</si>
  <si>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</si>
  <si>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</si>
  <si>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</si>
  <si>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</si>
  <si>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</si>
  <si>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</si>
  <si>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</si>
  <si>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</si>
  <si>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</si>
  <si>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</si>
  <si>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</si>
  <si>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</si>
  <si>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</si>
  <si>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</si>
  <si>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</si>
  <si>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</si>
  <si>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</si>
  <si>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</si>
  <si>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</si>
  <si>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</si>
  <si>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</si>
  <si>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</si>
  <si>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</si>
  <si>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</si>
  <si>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</si>
  <si>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</si>
  <si>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</si>
  <si>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</si>
  <si>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</si>
  <si>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</si>
  <si>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</si>
  <si>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</si>
  <si>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</si>
  <si>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</si>
  <si>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</si>
  <si>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</si>
  <si>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</si>
  <si>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</si>
  <si>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</si>
  <si>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</si>
  <si>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</si>
  <si>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</si>
  <si>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</si>
  <si>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</si>
  <si>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</si>
  <si>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</si>
  <si>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</si>
  <si>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</si>
  <si>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</si>
  <si>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</si>
  <si>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</si>
  <si>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</si>
  <si>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</si>
  <si>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</si>
  <si>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</si>
  <si>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</si>
  <si>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</si>
  <si>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</si>
  <si>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</si>
  <si>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</si>
  <si>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</si>
  <si>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</si>
  <si>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</si>
  <si>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</si>
  <si>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</si>
  <si>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</si>
  <si>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</si>
  <si>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Gurreshpate</t>
  </si>
  <si>
    <t>K91425017O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</si>
</sst>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167" fontId="179" fillId="0" borderId="1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 applyAlignment="1">
      <alignment vertical="center"/>
    </xf>
    <xf numFmtId="183" fontId="179" fillId="0" borderId="16" xfId="215" applyNumberFormat="1" applyFont="1" applyFill="1" applyBorder="1" applyAlignment="1">
      <alignment vertical="center"/>
    </xf>
    <xf numFmtId="183" fontId="179" fillId="0" borderId="0" xfId="215" applyNumberFormat="1" applyFont="1" applyFill="1" applyBorder="1" applyAlignment="1">
      <alignment vertical="center"/>
    </xf>
    <xf numFmtId="183" fontId="174" fillId="0" borderId="0" xfId="215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167" fontId="174" fillId="0" borderId="0" xfId="215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tabSelected="1" topLeftCell="A85" workbookViewId="0">
      <selection activeCell="F103" sqref="F103:J106"/>
    </sheetView>
  </sheetViews>
  <sheetFormatPr defaultRowHeight="15"/>
  <cols>
    <col min="1" max="1" width="83.42578125" style="41" customWidth="1"/>
    <col min="2" max="2" width="15.7109375" style="40" customWidth="1"/>
    <col min="3" max="3" width="3.85546875" style="40" customWidth="1"/>
    <col min="4" max="4" width="15.7109375" style="40" customWidth="1"/>
    <col min="5" max="5" width="2.42578125" style="40" customWidth="1"/>
    <col min="6" max="6" width="14" style="41" bestFit="1" customWidth="1"/>
    <col min="7" max="7" width="9.140625" style="41"/>
    <col min="8" max="8" width="12.85546875" style="41" bestFit="1" customWidth="1"/>
    <col min="9" max="9" width="9.140625" style="41"/>
    <col min="10" max="10" width="11" style="41" bestFit="1" customWidth="1"/>
    <col min="11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3944951</v>
      </c>
      <c r="C11" s="53"/>
      <c r="D11" s="65">
        <v>1929391</v>
      </c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6" t="s">
        <v>273</v>
      </c>
      <c r="B13" s="65">
        <v>10338146</v>
      </c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6" t="s">
        <v>286</v>
      </c>
      <c r="B18" s="65">
        <v>2794849</v>
      </c>
      <c r="C18" s="53"/>
      <c r="D18" s="65">
        <v>3310815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581629</v>
      </c>
      <c r="C21" s="53"/>
      <c r="D21" s="65">
        <v>5601322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17659575</v>
      </c>
      <c r="C33" s="58"/>
      <c r="D33" s="57">
        <f>SUM(D11:D32)</f>
        <v>10841528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107568874</v>
      </c>
      <c r="C44" s="53"/>
      <c r="D44" s="65">
        <v>113457165</v>
      </c>
      <c r="E44" s="41"/>
    </row>
    <row r="45" spans="1:5">
      <c r="A45" s="66" t="s">
        <v>288</v>
      </c>
      <c r="B45" s="65">
        <v>77963683</v>
      </c>
      <c r="C45" s="53"/>
      <c r="D45" s="65">
        <v>104047208</v>
      </c>
      <c r="E45" s="41"/>
    </row>
    <row r="46" spans="1:5">
      <c r="A46" s="66" t="s">
        <v>289</v>
      </c>
      <c r="B46" s="65">
        <v>5340740</v>
      </c>
      <c r="C46" s="53"/>
      <c r="D46" s="65">
        <v>4421383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6">
      <c r="A49" s="49" t="s">
        <v>224</v>
      </c>
      <c r="B49" s="65"/>
      <c r="C49" s="53"/>
      <c r="D49" s="65"/>
      <c r="E49" s="41"/>
    </row>
    <row r="50" spans="1:6">
      <c r="A50" s="49" t="s">
        <v>263</v>
      </c>
      <c r="B50" s="48"/>
      <c r="C50" s="53"/>
      <c r="D50" s="48"/>
      <c r="E50" s="41"/>
    </row>
    <row r="51" spans="1:6">
      <c r="A51" s="66" t="s">
        <v>292</v>
      </c>
      <c r="B51" s="65"/>
      <c r="C51" s="53"/>
      <c r="D51" s="65"/>
      <c r="E51" s="41"/>
    </row>
    <row r="52" spans="1:6">
      <c r="A52" s="66" t="s">
        <v>293</v>
      </c>
      <c r="B52" s="65"/>
      <c r="C52" s="53"/>
      <c r="D52" s="65"/>
      <c r="E52" s="41"/>
    </row>
    <row r="53" spans="1:6">
      <c r="A53" s="66" t="s">
        <v>294</v>
      </c>
      <c r="B53" s="65"/>
      <c r="C53" s="53"/>
      <c r="D53" s="65"/>
      <c r="E53" s="41"/>
    </row>
    <row r="54" spans="1:6">
      <c r="A54" s="49" t="s">
        <v>225</v>
      </c>
      <c r="B54" s="65"/>
      <c r="C54" s="53"/>
      <c r="D54" s="65"/>
      <c r="E54" s="41"/>
    </row>
    <row r="55" spans="1:6">
      <c r="A55" s="49" t="s">
        <v>26</v>
      </c>
      <c r="B55" s="57">
        <f>SUM(B37:B54)</f>
        <v>190873297</v>
      </c>
      <c r="C55" s="58"/>
      <c r="D55" s="57">
        <f>SUM(D37:D54)</f>
        <v>221925756</v>
      </c>
      <c r="E55" s="41"/>
    </row>
    <row r="56" spans="1:6">
      <c r="A56" s="49"/>
      <c r="B56" s="50"/>
      <c r="C56" s="50"/>
      <c r="D56" s="50"/>
      <c r="E56" s="41"/>
    </row>
    <row r="57" spans="1:6" ht="15.75" thickBot="1">
      <c r="A57" s="49" t="s">
        <v>226</v>
      </c>
      <c r="B57" s="73">
        <f>B55+B33</f>
        <v>208532872</v>
      </c>
      <c r="C57" s="74"/>
      <c r="D57" s="73">
        <f>D55+D33</f>
        <v>232767284</v>
      </c>
      <c r="E57" s="75"/>
      <c r="F57" s="75"/>
    </row>
    <row r="58" spans="1:6" ht="15.75" thickTop="1">
      <c r="A58" s="51"/>
      <c r="B58" s="48"/>
      <c r="C58" s="53"/>
      <c r="D58" s="48"/>
      <c r="E58" s="41"/>
    </row>
    <row r="59" spans="1:6">
      <c r="A59" s="43" t="s">
        <v>227</v>
      </c>
      <c r="B59" s="48"/>
      <c r="C59" s="53"/>
      <c r="D59" s="48"/>
      <c r="E59" s="41"/>
    </row>
    <row r="60" spans="1:6">
      <c r="A60" s="43"/>
      <c r="B60" s="48"/>
      <c r="C60" s="53"/>
      <c r="D60" s="48"/>
      <c r="E60" s="41"/>
    </row>
    <row r="61" spans="1:6">
      <c r="A61" s="49" t="s">
        <v>228</v>
      </c>
      <c r="B61" s="48"/>
      <c r="C61" s="53"/>
      <c r="D61" s="48"/>
      <c r="E61" s="41"/>
    </row>
    <row r="62" spans="1:6">
      <c r="A62" s="66" t="s">
        <v>295</v>
      </c>
      <c r="B62" s="65"/>
      <c r="C62" s="53"/>
      <c r="D62" s="65"/>
      <c r="E62" s="41"/>
    </row>
    <row r="63" spans="1:6">
      <c r="A63" s="66" t="s">
        <v>264</v>
      </c>
      <c r="B63" s="65"/>
      <c r="C63" s="53"/>
      <c r="D63" s="65"/>
      <c r="E63" s="41"/>
    </row>
    <row r="64" spans="1:6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144397300</v>
      </c>
      <c r="C65" s="53"/>
      <c r="D65" s="65">
        <v>141698938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>
        <v>56357319</v>
      </c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1940897</v>
      </c>
      <c r="C69" s="53"/>
      <c r="D69" s="65">
        <v>2636298</v>
      </c>
      <c r="E69" s="41"/>
    </row>
    <row r="70" spans="1:5">
      <c r="A70" s="66" t="s">
        <v>267</v>
      </c>
      <c r="B70" s="65">
        <v>555181</v>
      </c>
      <c r="C70" s="53"/>
      <c r="D70" s="65">
        <v>448614</v>
      </c>
      <c r="E70" s="41"/>
    </row>
    <row r="71" spans="1:5">
      <c r="A71" s="66" t="s">
        <v>250</v>
      </c>
      <c r="B71" s="65">
        <f>148661832-146893378</f>
        <v>1768454</v>
      </c>
      <c r="C71" s="53"/>
      <c r="D71" s="65">
        <v>200000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148661832</v>
      </c>
      <c r="C75" s="58"/>
      <c r="D75" s="57">
        <f>SUM(D62:D74)</f>
        <v>201341169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148661832</v>
      </c>
      <c r="C94" s="67"/>
      <c r="D94" s="68">
        <f>D75+D92</f>
        <v>201341169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10">
      <c r="A97" s="49" t="s">
        <v>238</v>
      </c>
      <c r="B97" s="65">
        <v>100000</v>
      </c>
      <c r="C97" s="53"/>
      <c r="D97" s="65">
        <v>100000</v>
      </c>
      <c r="E97" s="41"/>
    </row>
    <row r="98" spans="1:10">
      <c r="A98" s="49" t="s">
        <v>239</v>
      </c>
      <c r="B98" s="65"/>
      <c r="C98" s="53"/>
      <c r="D98" s="65"/>
      <c r="E98" s="41"/>
    </row>
    <row r="99" spans="1:10">
      <c r="A99" s="49" t="s">
        <v>240</v>
      </c>
      <c r="B99" s="65"/>
      <c r="C99" s="53"/>
      <c r="D99" s="65"/>
      <c r="E99" s="41"/>
    </row>
    <row r="100" spans="1:10">
      <c r="A100" s="49" t="s">
        <v>32</v>
      </c>
      <c r="B100" s="48"/>
      <c r="C100" s="53"/>
      <c r="D100" s="48"/>
      <c r="E100" s="41"/>
    </row>
    <row r="101" spans="1:10">
      <c r="A101" s="66" t="s">
        <v>4</v>
      </c>
      <c r="B101" s="65"/>
      <c r="C101" s="53"/>
      <c r="D101" s="65"/>
      <c r="E101" s="41"/>
    </row>
    <row r="102" spans="1:10">
      <c r="A102" s="66" t="s">
        <v>270</v>
      </c>
      <c r="B102" s="65"/>
      <c r="C102" s="53"/>
      <c r="D102" s="65"/>
      <c r="E102" s="41"/>
    </row>
    <row r="103" spans="1:10">
      <c r="A103" s="66" t="s">
        <v>32</v>
      </c>
      <c r="B103" s="65"/>
      <c r="C103" s="53"/>
      <c r="D103" s="65"/>
      <c r="E103" s="41"/>
    </row>
    <row r="104" spans="1:10">
      <c r="A104" s="66" t="s">
        <v>271</v>
      </c>
      <c r="B104" s="65"/>
      <c r="C104" s="53"/>
      <c r="D104" s="65"/>
      <c r="E104" s="41"/>
    </row>
    <row r="105" spans="1:10">
      <c r="A105" s="49" t="s">
        <v>246</v>
      </c>
      <c r="B105" s="65">
        <f>D105+D106</f>
        <v>31326115</v>
      </c>
      <c r="C105" s="64"/>
      <c r="D105" s="65">
        <v>24024559</v>
      </c>
      <c r="E105" s="41"/>
    </row>
    <row r="106" spans="1:10">
      <c r="A106" s="49" t="s">
        <v>245</v>
      </c>
      <c r="B106" s="65">
        <v>28444925</v>
      </c>
      <c r="C106" s="53"/>
      <c r="D106" s="65">
        <v>7301556</v>
      </c>
      <c r="E106" s="41"/>
      <c r="F106" s="77"/>
      <c r="G106" s="77"/>
      <c r="H106" s="77"/>
      <c r="J106" s="78"/>
    </row>
    <row r="107" spans="1:10" ht="18" customHeight="1">
      <c r="A107" s="49" t="s">
        <v>248</v>
      </c>
      <c r="B107" s="61">
        <f>SUM(B97:B106)</f>
        <v>59871040</v>
      </c>
      <c r="C107" s="62"/>
      <c r="D107" s="61">
        <f>SUM(D97:D106)</f>
        <v>31426115</v>
      </c>
      <c r="E107" s="41"/>
    </row>
    <row r="108" spans="1:10">
      <c r="A108" s="47" t="s">
        <v>243</v>
      </c>
      <c r="B108" s="65"/>
      <c r="C108" s="53"/>
      <c r="D108" s="65"/>
      <c r="E108" s="41"/>
    </row>
    <row r="109" spans="1:10">
      <c r="A109" s="49" t="s">
        <v>247</v>
      </c>
      <c r="B109" s="68">
        <f>SUM(B107:B108)</f>
        <v>59871040</v>
      </c>
      <c r="C109" s="67"/>
      <c r="D109" s="68">
        <f>SUM(D107:D108)</f>
        <v>31426115</v>
      </c>
      <c r="E109" s="41"/>
    </row>
    <row r="110" spans="1:10">
      <c r="A110" s="49"/>
      <c r="B110" s="63"/>
      <c r="C110" s="64"/>
      <c r="D110" s="63"/>
      <c r="E110" s="35"/>
    </row>
    <row r="111" spans="1:10" ht="15.75" thickBot="1">
      <c r="A111" s="69" t="s">
        <v>241</v>
      </c>
      <c r="B111" s="71">
        <f>B94+B109</f>
        <v>208532872</v>
      </c>
      <c r="C111" s="72"/>
      <c r="D111" s="71">
        <f>D94+D109</f>
        <v>232767284</v>
      </c>
      <c r="E111" s="36"/>
    </row>
    <row r="112" spans="1:10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6" t="s">
        <v>272</v>
      </c>
      <c r="B116" s="76"/>
      <c r="C116" s="76"/>
      <c r="D116" s="76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2019-07-01T18:18:29Z</dcterms:modified>
</cp:coreProperties>
</file>